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F42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D42" i="1" s="1"/>
  <c r="C43" i="1"/>
  <c r="C42" i="1" s="1"/>
  <c r="E40" i="1"/>
  <c r="H40" i="1" s="1"/>
  <c r="E39" i="1"/>
  <c r="H39" i="1" s="1"/>
  <c r="E38" i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D6" i="1"/>
  <c r="D5" i="1" s="1"/>
  <c r="D79" i="1" s="1"/>
  <c r="C6" i="1"/>
  <c r="G5" i="1"/>
  <c r="G79" i="1" s="1"/>
  <c r="C5" i="1"/>
  <c r="F79" i="1" l="1"/>
  <c r="E25" i="1"/>
  <c r="H25" i="1" s="1"/>
  <c r="E6" i="1"/>
  <c r="E16" i="1"/>
  <c r="H16" i="1" s="1"/>
  <c r="E36" i="1"/>
  <c r="H36" i="1" s="1"/>
  <c r="E73" i="1"/>
  <c r="H73" i="1" s="1"/>
  <c r="E53" i="1"/>
  <c r="H53" i="1" s="1"/>
  <c r="E62" i="1"/>
  <c r="H62" i="1" s="1"/>
  <c r="C79" i="1"/>
  <c r="H6" i="1"/>
  <c r="H18" i="1"/>
  <c r="H27" i="1"/>
  <c r="H38" i="1"/>
  <c r="E43" i="1"/>
  <c r="E5" i="1" l="1"/>
  <c r="H5" i="1"/>
  <c r="H43" i="1"/>
  <c r="E42" i="1"/>
  <c r="H42" i="1" l="1"/>
  <c r="H79" i="1" s="1"/>
  <c r="E79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<sst xmlns="http://schemas.openxmlformats.org/spreadsheetml/2006/main" count="137" uniqueCount="105">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</sst>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top" wrapText="1"/>
    </xf>
    <xf numFmtId="0" fontId="7" fillId="3" borderId="14" xfId="1" applyFont="1" applyFill="1" applyBorder="1" applyAlignment="1" applyProtection="1">
      <alignment horizontal="center" vertical="top"/>
      <protection locked="0"/>
    </xf>
    <xf numFmtId="0" fontId="8" fillId="3" borderId="14" xfId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center"/>
      <protection locked="0"/>
    </xf>
    <xf numFmtId="0" fontId="8" fillId="0" borderId="15" xfId="1" applyFont="1" applyBorder="1" applyAlignment="1">
      <alignment horizontal="center"/>
    </xf>
    <xf numFmtId="0" fontId="7" fillId="3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Alignment="1">
      <alignment horizontal="center"/>
    </xf>
    <xf numFmtId="0" fontId="8" fillId="3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zoomScale="60" zoomScaleNormal="100" workbookViewId="0">
      <selection activeCell="H85" sqref="H85"/>
    </sheetView>
  </sheetViews>
  <sheetFormatPr baseColWidth="10" defaultRowHeight="11.25" x14ac:dyDescent="0.2"/>
  <cols>
    <col min="1" max="1" width="5" style="1" customWidth="1"/>
    <col min="2" max="2" width="56.42578125" style="1" customWidth="1"/>
    <col min="3" max="5" width="15.28515625" style="1" customWidth="1"/>
    <col min="6" max="6" width="20" style="1" customWidth="1"/>
    <col min="7" max="7" width="15.28515625" style="1" customWidth="1"/>
    <col min="8" max="8" width="17.85546875" style="1" customWidth="1"/>
    <col min="9" max="16384" width="11.42578125" style="1"/>
  </cols>
  <sheetData>
    <row r="1" spans="1:8" ht="74.25" customHeight="1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 x14ac:dyDescent="0.2">
      <c r="A2" s="23"/>
      <c r="B2" s="24"/>
      <c r="C2" s="25" t="s">
        <v>1</v>
      </c>
      <c r="D2" s="25"/>
      <c r="E2" s="25"/>
      <c r="F2" s="25"/>
      <c r="G2" s="25"/>
      <c r="H2" s="2"/>
    </row>
    <row r="3" spans="1:8" ht="22.5" x14ac:dyDescent="0.2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28" t="s">
        <v>9</v>
      </c>
      <c r="B5" s="29"/>
      <c r="C5" s="8">
        <f>C6+C16+C25+C36</f>
        <v>22798447.079999998</v>
      </c>
      <c r="D5" s="8">
        <f t="shared" ref="D5:H5" si="0">D6+D16+D25+D36</f>
        <v>-1292617.1299999999</v>
      </c>
      <c r="E5" s="8">
        <f t="shared" si="0"/>
        <v>21505829.949999999</v>
      </c>
      <c r="F5" s="8">
        <f t="shared" si="0"/>
        <v>17571833.719999999</v>
      </c>
      <c r="G5" s="8">
        <f t="shared" si="0"/>
        <v>17170440.870000001</v>
      </c>
      <c r="H5" s="8">
        <f t="shared" si="0"/>
        <v>3933996.2300000004</v>
      </c>
    </row>
    <row r="6" spans="1:8" ht="12.75" customHeight="1" x14ac:dyDescent="0.2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5" x14ac:dyDescent="0.2">
      <c r="A16" s="18" t="s">
        <v>27</v>
      </c>
      <c r="B16" s="19"/>
      <c r="C16" s="8">
        <f>SUM(C17:C23)</f>
        <v>22798447.079999998</v>
      </c>
      <c r="D16" s="8">
        <f t="shared" ref="D16:G16" si="4">SUM(D17:D23)</f>
        <v>-1292617.1299999999</v>
      </c>
      <c r="E16" s="8">
        <f t="shared" si="4"/>
        <v>21505829.949999999</v>
      </c>
      <c r="F16" s="8">
        <f t="shared" si="4"/>
        <v>17571833.719999999</v>
      </c>
      <c r="G16" s="8">
        <f t="shared" si="4"/>
        <v>17170440.870000001</v>
      </c>
      <c r="H16" s="8">
        <f t="shared" si="3"/>
        <v>3933996.2300000004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 x14ac:dyDescent="0.2">
      <c r="A21" s="9" t="s">
        <v>36</v>
      </c>
      <c r="B21" s="10" t="s">
        <v>37</v>
      </c>
      <c r="C21" s="11">
        <v>22798447.079999998</v>
      </c>
      <c r="D21" s="11">
        <v>-1292617.1299999999</v>
      </c>
      <c r="E21" s="11">
        <f t="shared" si="5"/>
        <v>21505829.949999999</v>
      </c>
      <c r="F21" s="11">
        <v>17571833.719999999</v>
      </c>
      <c r="G21" s="11">
        <v>17170440.870000001</v>
      </c>
      <c r="H21" s="11">
        <f t="shared" si="3"/>
        <v>3933996.2300000004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5" x14ac:dyDescent="0.2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5" x14ac:dyDescent="0.2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5" x14ac:dyDescent="0.2">
      <c r="A42" s="18" t="s">
        <v>70</v>
      </c>
      <c r="B42" s="19"/>
      <c r="C42" s="8">
        <f>C43+C53+C62+C73</f>
        <v>0</v>
      </c>
      <c r="D42" s="8">
        <f t="shared" ref="D42:G42" si="10">D43+D53+D62+D73</f>
        <v>19496649.809999999</v>
      </c>
      <c r="E42" s="8">
        <f t="shared" si="10"/>
        <v>19496649.809999999</v>
      </c>
      <c r="F42" s="8">
        <f t="shared" si="10"/>
        <v>14153194.93</v>
      </c>
      <c r="G42" s="8">
        <f t="shared" si="10"/>
        <v>13868250.18</v>
      </c>
      <c r="H42" s="8">
        <f t="shared" si="3"/>
        <v>5343454.879999999</v>
      </c>
    </row>
    <row r="43" spans="1:8" ht="15" x14ac:dyDescent="0.2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5" x14ac:dyDescent="0.2">
      <c r="A53" s="18" t="s">
        <v>27</v>
      </c>
      <c r="B53" s="19"/>
      <c r="C53" s="8">
        <f>SUM(C54:C60)</f>
        <v>0</v>
      </c>
      <c r="D53" s="8">
        <f t="shared" ref="D53:G53" si="13">SUM(D54:D60)</f>
        <v>19496649.809999999</v>
      </c>
      <c r="E53" s="8">
        <f t="shared" si="13"/>
        <v>19496649.809999999</v>
      </c>
      <c r="F53" s="8">
        <f t="shared" si="13"/>
        <v>14153194.93</v>
      </c>
      <c r="G53" s="8">
        <f t="shared" si="13"/>
        <v>13868250.18</v>
      </c>
      <c r="H53" s="8">
        <f t="shared" si="3"/>
        <v>5343454.879999999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>
        <v>0</v>
      </c>
      <c r="D58" s="11">
        <v>19496649.809999999</v>
      </c>
      <c r="E58" s="11">
        <f t="shared" si="14"/>
        <v>19496649.809999999</v>
      </c>
      <c r="F58" s="11">
        <v>14153194.93</v>
      </c>
      <c r="G58" s="11">
        <v>13868250.18</v>
      </c>
      <c r="H58" s="11">
        <f t="shared" si="3"/>
        <v>5343454.879999999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5" x14ac:dyDescent="0.2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5" x14ac:dyDescent="0.2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5" x14ac:dyDescent="0.2">
      <c r="A79" s="18" t="s">
        <v>99</v>
      </c>
      <c r="B79" s="19"/>
      <c r="C79" s="8">
        <f>C5+C42</f>
        <v>22798447.079999998</v>
      </c>
      <c r="D79" s="8">
        <f t="shared" ref="D79:H79" si="20">D5+D42</f>
        <v>18204032.68</v>
      </c>
      <c r="E79" s="8">
        <f t="shared" si="20"/>
        <v>41002479.759999998</v>
      </c>
      <c r="F79" s="8">
        <f t="shared" si="20"/>
        <v>31725028.649999999</v>
      </c>
      <c r="G79" s="8">
        <f t="shared" si="20"/>
        <v>31038691.050000001</v>
      </c>
      <c r="H79" s="8">
        <f t="shared" si="20"/>
        <v>9277451.1099999994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1" spans="1:7" x14ac:dyDescent="0.2">
      <c r="A81" s="31" t="s">
        <v>100</v>
      </c>
      <c r="B81" s="31"/>
      <c r="C81" s="31"/>
      <c r="D81" s="31"/>
      <c r="E81" s="31"/>
      <c r="F81" s="31"/>
      <c r="G81" s="31"/>
    </row>
    <row r="83" spans="1:7" ht="12.75" x14ac:dyDescent="0.2">
      <c r="A83" s="32"/>
      <c r="B83" s="32"/>
      <c r="E83" s="33"/>
      <c r="F83" s="33"/>
    </row>
    <row r="84" spans="1:7" ht="12.75" x14ac:dyDescent="0.2">
      <c r="A84" s="34" t="s">
        <v>101</v>
      </c>
      <c r="B84" s="34"/>
      <c r="E84" s="35" t="s">
        <v>102</v>
      </c>
      <c r="F84" s="35"/>
    </row>
    <row r="85" spans="1:7" ht="12.75" x14ac:dyDescent="0.2">
      <c r="A85" s="36" t="s">
        <v>103</v>
      </c>
      <c r="B85" s="36"/>
      <c r="E85" s="37" t="s">
        <v>104</v>
      </c>
      <c r="F85" s="37"/>
    </row>
    <row r="86" spans="1:7" ht="12.75" x14ac:dyDescent="0.2">
      <c r="A86" s="38"/>
      <c r="B86" s="38"/>
    </row>
  </sheetData>
  <mergeCells count="21">
    <mergeCell ref="A85:B85"/>
    <mergeCell ref="E85:F85"/>
    <mergeCell ref="A6:B6"/>
    <mergeCell ref="A81:G81"/>
    <mergeCell ref="A83:B83"/>
    <mergeCell ref="A84:B84"/>
    <mergeCell ref="E84:F84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2018-04-26T21:07:32Z</dcterms:created>
  <dcterms:modified xsi:type="dcterms:W3CDTF">2018-05-29T17:15:08Z</dcterms:modified>
</cp:coreProperties>
</file>